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 Engqvist\Desktop\Aussiek\Aussieklubben 2018\Årsmötet 2018\"/>
    </mc:Choice>
  </mc:AlternateContent>
  <bookViews>
    <workbookView xWindow="0" yWindow="0" windowWidth="13050" windowHeight="114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H13" i="1"/>
  <c r="M8" i="1" l="1"/>
  <c r="M9" i="1"/>
  <c r="M10" i="1"/>
  <c r="M11" i="1"/>
  <c r="M12" i="1"/>
  <c r="M6" i="1"/>
  <c r="L13" i="1"/>
  <c r="K13" i="1"/>
  <c r="G7" i="1"/>
  <c r="G8" i="1"/>
  <c r="G9" i="1"/>
  <c r="G10" i="1"/>
  <c r="G11" i="1"/>
  <c r="G12" i="1"/>
  <c r="G6" i="1"/>
  <c r="F13" i="1"/>
  <c r="E13" i="1"/>
  <c r="I13" i="1"/>
  <c r="J13" i="1" s="1"/>
  <c r="J7" i="1"/>
  <c r="J8" i="1"/>
  <c r="J9" i="1"/>
  <c r="J10" i="1"/>
  <c r="J11" i="1"/>
  <c r="J12" i="1"/>
  <c r="J6" i="1"/>
  <c r="D11" i="1"/>
  <c r="D12" i="1"/>
  <c r="D13" i="1"/>
  <c r="D10" i="1"/>
  <c r="D9" i="1"/>
  <c r="D8" i="1"/>
  <c r="D7" i="1"/>
  <c r="D6" i="1"/>
  <c r="G13" i="1" l="1"/>
  <c r="M13" i="1"/>
</calcChain>
</file>

<file path=xl/sharedStrings.xml><?xml version="1.0" encoding="utf-8"?>
<sst xmlns="http://schemas.openxmlformats.org/spreadsheetml/2006/main" count="32" uniqueCount="23">
  <si>
    <t xml:space="preserve">                         </t>
  </si>
  <si>
    <t>Intäkt</t>
  </si>
  <si>
    <t>Kostnad</t>
  </si>
  <si>
    <t>Resultat</t>
  </si>
  <si>
    <t>1. Gemensamt</t>
  </si>
  <si>
    <t>6. Aktiviteter</t>
  </si>
  <si>
    <t>Hela Föreningen</t>
  </si>
  <si>
    <t>Budget 2018</t>
  </si>
  <si>
    <t>Utfall 2017</t>
  </si>
  <si>
    <t>Aussieklubben</t>
  </si>
  <si>
    <t>Budget mm</t>
  </si>
  <si>
    <t>Utfall 2016</t>
  </si>
  <si>
    <t>Budget 2017</t>
  </si>
  <si>
    <t>Verksamhet</t>
  </si>
  <si>
    <t>3. Aussie-specialen</t>
  </si>
  <si>
    <t>4. Aussie-shopen</t>
  </si>
  <si>
    <t>5. Rasexpo-nering</t>
  </si>
  <si>
    <t>Anmärkningar:</t>
  </si>
  <si>
    <t>7. Avelsråd-representation</t>
  </si>
  <si>
    <t>2. Aussie-posten</t>
  </si>
  <si>
    <t>1 Ca 10000 av intäkten 2016 avser egentligen 2017, som därför gått bättre än vad resultatet visar</t>
  </si>
  <si>
    <t>2 Tidningen är för dyr. Kostnaden för tryck o distribution måste kapas.</t>
  </si>
  <si>
    <t>2018-02-08 ers 2018-01-27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</si>
</sst>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vertical="center"/>
    </xf>
    <xf numFmtId="1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18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1" fontId="1" fillId="0" borderId="8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3" sqref="A3"/>
    </sheetView>
  </sheetViews>
  <sheetFormatPr defaultRowHeight="18.75" x14ac:dyDescent="0.3"/>
  <cols>
    <col min="1" max="1" width="17.140625" style="1" customWidth="1"/>
    <col min="2" max="4" width="9.5703125" style="1" customWidth="1"/>
    <col min="5" max="7" width="9.5703125" style="2" customWidth="1"/>
    <col min="8" max="10" width="9.5703125" style="39" customWidth="1"/>
    <col min="11" max="13" width="13.42578125" style="3" customWidth="1"/>
    <col min="14" max="16384" width="9.140625" style="1"/>
  </cols>
  <sheetData>
    <row r="1" spans="1:13" s="57" customFormat="1" ht="20.25" x14ac:dyDescent="0.3">
      <c r="A1" s="57" t="s">
        <v>9</v>
      </c>
      <c r="E1" s="57" t="s">
        <v>10</v>
      </c>
      <c r="F1" s="58"/>
      <c r="G1" s="58"/>
      <c r="K1" s="59"/>
      <c r="L1" s="59"/>
      <c r="M1" s="60"/>
    </row>
    <row r="2" spans="1:13" s="57" customFormat="1" ht="20.25" x14ac:dyDescent="0.3">
      <c r="A2" s="61" t="s">
        <v>22</v>
      </c>
      <c r="E2" s="58"/>
      <c r="F2" s="58"/>
      <c r="G2" s="58"/>
      <c r="K2" s="59"/>
      <c r="L2" s="59"/>
      <c r="M2" s="59"/>
    </row>
    <row r="3" spans="1:13" ht="19.5" thickBot="1" x14ac:dyDescent="0.35">
      <c r="A3" s="3" t="s">
        <v>0</v>
      </c>
    </row>
    <row r="4" spans="1:13" x14ac:dyDescent="0.25">
      <c r="A4" s="67" t="s">
        <v>13</v>
      </c>
      <c r="B4" s="69" t="s">
        <v>11</v>
      </c>
      <c r="C4" s="70"/>
      <c r="D4" s="71"/>
      <c r="E4" s="69" t="s">
        <v>12</v>
      </c>
      <c r="F4" s="70"/>
      <c r="G4" s="71"/>
      <c r="H4" s="64" t="s">
        <v>8</v>
      </c>
      <c r="I4" s="65"/>
      <c r="J4" s="66"/>
      <c r="K4" s="64" t="s">
        <v>7</v>
      </c>
      <c r="L4" s="65"/>
      <c r="M4" s="66"/>
    </row>
    <row r="5" spans="1:13" ht="19.5" thickBot="1" x14ac:dyDescent="0.3">
      <c r="A5" s="68"/>
      <c r="B5" s="19" t="s">
        <v>1</v>
      </c>
      <c r="C5" s="9" t="s">
        <v>2</v>
      </c>
      <c r="D5" s="12" t="s">
        <v>3</v>
      </c>
      <c r="E5" s="19" t="s">
        <v>1</v>
      </c>
      <c r="F5" s="9" t="s">
        <v>2</v>
      </c>
      <c r="G5" s="12" t="s">
        <v>3</v>
      </c>
      <c r="H5" s="36" t="s">
        <v>1</v>
      </c>
      <c r="I5" s="37" t="s">
        <v>2</v>
      </c>
      <c r="J5" s="38" t="s">
        <v>3</v>
      </c>
      <c r="K5" s="51" t="s">
        <v>1</v>
      </c>
      <c r="L5" s="33" t="s">
        <v>2</v>
      </c>
      <c r="M5" s="34" t="s">
        <v>3</v>
      </c>
    </row>
    <row r="6" spans="1:13" ht="43.5" customHeight="1" thickTop="1" x14ac:dyDescent="0.25">
      <c r="A6" s="35" t="s">
        <v>4</v>
      </c>
      <c r="B6" s="20">
        <v>56070</v>
      </c>
      <c r="C6" s="7">
        <v>23083</v>
      </c>
      <c r="D6" s="21">
        <f>B6-C6</f>
        <v>32987</v>
      </c>
      <c r="E6" s="28">
        <v>40000</v>
      </c>
      <c r="F6" s="8">
        <v>22500</v>
      </c>
      <c r="G6" s="13">
        <f>E6-F6</f>
        <v>17500</v>
      </c>
      <c r="H6" s="20">
        <v>46050</v>
      </c>
      <c r="I6" s="7">
        <v>16810</v>
      </c>
      <c r="J6" s="21">
        <f>H6-I6</f>
        <v>29240</v>
      </c>
      <c r="K6" s="52">
        <v>50000</v>
      </c>
      <c r="L6" s="42">
        <v>25000</v>
      </c>
      <c r="M6" s="43">
        <f>K6-L6</f>
        <v>25000</v>
      </c>
    </row>
    <row r="7" spans="1:13" ht="43.5" customHeight="1" x14ac:dyDescent="0.25">
      <c r="A7" s="35" t="s">
        <v>19</v>
      </c>
      <c r="B7" s="22">
        <v>4800</v>
      </c>
      <c r="C7" s="4">
        <v>39749</v>
      </c>
      <c r="D7" s="23">
        <f>B7-C7</f>
        <v>-34949</v>
      </c>
      <c r="E7" s="29">
        <v>2400</v>
      </c>
      <c r="F7" s="5">
        <v>30000</v>
      </c>
      <c r="G7" s="14">
        <f t="shared" ref="G7:G12" si="0">E7-F7</f>
        <v>-27600</v>
      </c>
      <c r="H7" s="22">
        <v>3200</v>
      </c>
      <c r="I7" s="4">
        <v>42235</v>
      </c>
      <c r="J7" s="23">
        <f t="shared" ref="J7:J13" si="1">H7-I7</f>
        <v>-39035</v>
      </c>
      <c r="K7" s="53">
        <v>2400</v>
      </c>
      <c r="L7" s="44">
        <v>25000</v>
      </c>
      <c r="M7" s="45">
        <f>K7-L7</f>
        <v>-22600</v>
      </c>
    </row>
    <row r="8" spans="1:13" ht="43.5" customHeight="1" x14ac:dyDescent="0.25">
      <c r="A8" s="35" t="s">
        <v>14</v>
      </c>
      <c r="B8" s="22">
        <v>9000</v>
      </c>
      <c r="C8" s="4">
        <v>9542</v>
      </c>
      <c r="D8" s="23">
        <f>B8-C8</f>
        <v>-542</v>
      </c>
      <c r="E8" s="29">
        <v>10000</v>
      </c>
      <c r="F8" s="5">
        <v>10000</v>
      </c>
      <c r="G8" s="14">
        <f t="shared" si="0"/>
        <v>0</v>
      </c>
      <c r="H8" s="22">
        <v>6570</v>
      </c>
      <c r="I8" s="4">
        <v>7737</v>
      </c>
      <c r="J8" s="23">
        <f t="shared" si="1"/>
        <v>-1167</v>
      </c>
      <c r="K8" s="54">
        <v>10000</v>
      </c>
      <c r="L8" s="44">
        <v>10000</v>
      </c>
      <c r="M8" s="45">
        <f t="shared" ref="M8:M13" si="2">K8-L8</f>
        <v>0</v>
      </c>
    </row>
    <row r="9" spans="1:13" ht="43.5" customHeight="1" x14ac:dyDescent="0.25">
      <c r="A9" s="35" t="s">
        <v>15</v>
      </c>
      <c r="B9" s="22">
        <v>965</v>
      </c>
      <c r="C9" s="4">
        <v>0</v>
      </c>
      <c r="D9" s="23">
        <f>B9-C9</f>
        <v>965</v>
      </c>
      <c r="E9" s="30">
        <v>500</v>
      </c>
      <c r="F9" s="6">
        <v>0</v>
      </c>
      <c r="G9" s="14">
        <f t="shared" si="0"/>
        <v>500</v>
      </c>
      <c r="H9" s="22">
        <v>0</v>
      </c>
      <c r="I9" s="4">
        <v>0</v>
      </c>
      <c r="J9" s="23">
        <f t="shared" si="1"/>
        <v>0</v>
      </c>
      <c r="K9" s="53">
        <v>0</v>
      </c>
      <c r="L9" s="46">
        <v>0</v>
      </c>
      <c r="M9" s="45">
        <f t="shared" si="2"/>
        <v>0</v>
      </c>
    </row>
    <row r="10" spans="1:13" ht="43.5" customHeight="1" x14ac:dyDescent="0.25">
      <c r="A10" s="35" t="s">
        <v>16</v>
      </c>
      <c r="B10" s="22">
        <v>0</v>
      </c>
      <c r="C10" s="4">
        <v>3558</v>
      </c>
      <c r="D10" s="23">
        <f>B10-C10</f>
        <v>-3558</v>
      </c>
      <c r="E10" s="30"/>
      <c r="F10" s="5">
        <v>5000</v>
      </c>
      <c r="G10" s="14">
        <f t="shared" si="0"/>
        <v>-5000</v>
      </c>
      <c r="H10" s="22"/>
      <c r="I10" s="4">
        <v>6919</v>
      </c>
      <c r="J10" s="23">
        <f t="shared" si="1"/>
        <v>-6919</v>
      </c>
      <c r="K10" s="53">
        <v>0</v>
      </c>
      <c r="L10" s="46">
        <v>5000</v>
      </c>
      <c r="M10" s="45">
        <f t="shared" si="2"/>
        <v>-5000</v>
      </c>
    </row>
    <row r="11" spans="1:13" ht="43.5" customHeight="1" x14ac:dyDescent="0.25">
      <c r="A11" s="35" t="s">
        <v>5</v>
      </c>
      <c r="B11" s="22">
        <v>0</v>
      </c>
      <c r="C11" s="4">
        <v>0</v>
      </c>
      <c r="D11" s="23">
        <f t="shared" ref="D11:D13" si="3">B11-C11</f>
        <v>0</v>
      </c>
      <c r="E11" s="29">
        <v>5000</v>
      </c>
      <c r="F11" s="5">
        <v>5000</v>
      </c>
      <c r="G11" s="14">
        <f t="shared" si="0"/>
        <v>0</v>
      </c>
      <c r="H11" s="22">
        <v>0</v>
      </c>
      <c r="I11" s="4">
        <v>0</v>
      </c>
      <c r="J11" s="23">
        <f t="shared" si="1"/>
        <v>0</v>
      </c>
      <c r="K11" s="53">
        <v>0</v>
      </c>
      <c r="L11" s="46">
        <v>2000</v>
      </c>
      <c r="M11" s="45">
        <f t="shared" si="2"/>
        <v>-2000</v>
      </c>
    </row>
    <row r="12" spans="1:13" ht="43.5" customHeight="1" thickBot="1" x14ac:dyDescent="0.3">
      <c r="A12" s="35" t="s">
        <v>18</v>
      </c>
      <c r="B12" s="24"/>
      <c r="C12" s="10"/>
      <c r="D12" s="25">
        <f t="shared" si="3"/>
        <v>0</v>
      </c>
      <c r="E12" s="31"/>
      <c r="F12" s="11">
        <v>5000</v>
      </c>
      <c r="G12" s="15">
        <f t="shared" si="0"/>
        <v>-5000</v>
      </c>
      <c r="H12" s="24">
        <v>0</v>
      </c>
      <c r="I12" s="10">
        <v>0</v>
      </c>
      <c r="J12" s="25">
        <f t="shared" si="1"/>
        <v>0</v>
      </c>
      <c r="K12" s="55"/>
      <c r="L12" s="47">
        <v>3000</v>
      </c>
      <c r="M12" s="48">
        <f t="shared" si="2"/>
        <v>-3000</v>
      </c>
    </row>
    <row r="13" spans="1:13" ht="43.5" customHeight="1" thickTop="1" thickBot="1" x14ac:dyDescent="0.3">
      <c r="A13" s="62" t="s">
        <v>6</v>
      </c>
      <c r="B13" s="26">
        <v>70835</v>
      </c>
      <c r="C13" s="16">
        <v>75932</v>
      </c>
      <c r="D13" s="27">
        <f t="shared" si="3"/>
        <v>-5097</v>
      </c>
      <c r="E13" s="32">
        <f>SUM(E6:E12)</f>
        <v>57900</v>
      </c>
      <c r="F13" s="17">
        <f>SUM(F6:F12)</f>
        <v>77500</v>
      </c>
      <c r="G13" s="18">
        <f>SUM(G6:G12)</f>
        <v>-19600</v>
      </c>
      <c r="H13" s="26">
        <f>SUM(H6:H12)</f>
        <v>55820</v>
      </c>
      <c r="I13" s="16">
        <f>SUM(I6:I12)</f>
        <v>73701</v>
      </c>
      <c r="J13" s="27">
        <f t="shared" si="1"/>
        <v>-17881</v>
      </c>
      <c r="K13" s="56">
        <f>SUM(K6:K12)</f>
        <v>62400</v>
      </c>
      <c r="L13" s="49">
        <f>SUM(L6:L12)</f>
        <v>70000</v>
      </c>
      <c r="M13" s="50">
        <f t="shared" si="2"/>
        <v>-7600</v>
      </c>
    </row>
    <row r="15" spans="1:13" s="39" customFormat="1" x14ac:dyDescent="0.3">
      <c r="A15" s="63" t="s">
        <v>17</v>
      </c>
      <c r="E15" s="40"/>
      <c r="F15" s="40"/>
      <c r="G15" s="40"/>
      <c r="K15" s="41"/>
      <c r="L15" s="41"/>
      <c r="M15" s="41"/>
    </row>
    <row r="16" spans="1:13" s="39" customFormat="1" x14ac:dyDescent="0.3">
      <c r="A16" s="39" t="s">
        <v>20</v>
      </c>
      <c r="E16" s="40"/>
      <c r="F16" s="40"/>
      <c r="G16" s="40"/>
      <c r="K16" s="41"/>
      <c r="L16" s="41"/>
      <c r="M16" s="41"/>
    </row>
    <row r="17" spans="1:13" s="39" customFormat="1" x14ac:dyDescent="0.3">
      <c r="A17" s="39" t="s">
        <v>21</v>
      </c>
      <c r="E17" s="40"/>
      <c r="F17" s="40"/>
      <c r="G17" s="40"/>
      <c r="K17" s="41"/>
      <c r="L17" s="41"/>
      <c r="M17" s="41"/>
    </row>
    <row r="18" spans="1:13" s="39" customFormat="1" x14ac:dyDescent="0.3">
      <c r="E18" s="40"/>
      <c r="F18" s="40"/>
      <c r="G18" s="40"/>
      <c r="K18" s="41"/>
      <c r="L18" s="41"/>
      <c r="M18" s="41"/>
    </row>
  </sheetData>
  <mergeCells count="5">
    <mergeCell ref="K4:M4"/>
    <mergeCell ref="A4:A5"/>
    <mergeCell ref="B4:D4"/>
    <mergeCell ref="H4:J4"/>
    <mergeCell ref="E4:G4"/>
  </mergeCells>
  <pageMargins left="0.19685039370078741" right="0.11811023622047245" top="0.15748031496062992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Engqvist</dc:creator>
  <cp:lastModifiedBy>Leif Engqvist</cp:lastModifiedBy>
  <cp:lastPrinted>2018-01-27T10:00:10Z</cp:lastPrinted>
  <dcterms:created xsi:type="dcterms:W3CDTF">2018-01-15T14:12:11Z</dcterms:created>
  <dcterms:modified xsi:type="dcterms:W3CDTF">2018-02-08T11:46:05Z</dcterms:modified>
</cp:coreProperties>
</file>